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21,3 km" sheetId="1" r:id="rId1"/>
    <sheet name="7,5 km" sheetId="2" r:id="rId2"/>
  </sheets>
  <definedNames>
    <definedName name="_xlnm._FilterDatabase" localSheetId="0" hidden="1">'21,3 km'!$F$4:$G$4</definedName>
    <definedName name="_xlnm._FilterDatabase" localSheetId="1" hidden="1">'7,5 km'!$F$4:$G$21</definedName>
  </definedNames>
  <calcPr fullCalcOnLoad="1"/>
</workbook>
</file>

<file path=xl/sharedStrings.xml><?xml version="1.0" encoding="utf-8"?>
<sst xmlns="http://schemas.openxmlformats.org/spreadsheetml/2006/main" count="180" uniqueCount="115">
  <si>
    <t>Vorname</t>
  </si>
  <si>
    <t>Summerer</t>
  </si>
  <si>
    <t>Leonhard</t>
  </si>
  <si>
    <t>Wolfsgraben</t>
  </si>
  <si>
    <t>M 30 -39</t>
  </si>
  <si>
    <t>Bogner</t>
  </si>
  <si>
    <t>Sven</t>
  </si>
  <si>
    <t>HSV Wr Neustadt</t>
  </si>
  <si>
    <t>Holzer</t>
  </si>
  <si>
    <t>Eduard</t>
  </si>
  <si>
    <t>Triatlon Aschau</t>
  </si>
  <si>
    <t>M 40 -49</t>
  </si>
  <si>
    <t>Bredl</t>
  </si>
  <si>
    <t>Erich</t>
  </si>
  <si>
    <t>SU-Drassmarkt</t>
  </si>
  <si>
    <t>Glatz</t>
  </si>
  <si>
    <t>Michael</t>
  </si>
  <si>
    <t>M 00 -29</t>
  </si>
  <si>
    <t>Hofer</t>
  </si>
  <si>
    <t>Martin</t>
  </si>
  <si>
    <t>Crazy Krebsler Runners</t>
  </si>
  <si>
    <t>Fuhrmann</t>
  </si>
  <si>
    <t>Herbert</t>
  </si>
  <si>
    <t>Weiden</t>
  </si>
  <si>
    <t>Wieder</t>
  </si>
  <si>
    <t>Heribert</t>
  </si>
  <si>
    <t>M 50 bis</t>
  </si>
  <si>
    <t>Koger</t>
  </si>
  <si>
    <t>Rupert</t>
  </si>
  <si>
    <t>Piringsdorf</t>
  </si>
  <si>
    <t>Schuster</t>
  </si>
  <si>
    <t>Reinhard</t>
  </si>
  <si>
    <t>Berlakovich</t>
  </si>
  <si>
    <t>Christian</t>
  </si>
  <si>
    <t>Fennesz</t>
  </si>
  <si>
    <t>Stefan</t>
  </si>
  <si>
    <t>Eichgraben</t>
  </si>
  <si>
    <t>König</t>
  </si>
  <si>
    <t>Rudolf</t>
  </si>
  <si>
    <t>Rohrau</t>
  </si>
  <si>
    <t>Frippus</t>
  </si>
  <si>
    <t>Gerald Josef</t>
  </si>
  <si>
    <t>UTTB</t>
  </si>
  <si>
    <t>Böhm</t>
  </si>
  <si>
    <t>Thomas</t>
  </si>
  <si>
    <t>Prellenkirchen</t>
  </si>
  <si>
    <t>Haager</t>
  </si>
  <si>
    <t>Christa</t>
  </si>
  <si>
    <t>Bad Ischl</t>
  </si>
  <si>
    <t>W 50 bis</t>
  </si>
  <si>
    <t>Langeder</t>
  </si>
  <si>
    <t>ÖGV</t>
  </si>
  <si>
    <t>Trenker</t>
  </si>
  <si>
    <t>Josef</t>
  </si>
  <si>
    <t>Ritzing</t>
  </si>
  <si>
    <t>Weisser</t>
  </si>
  <si>
    <t>Gabriela</t>
  </si>
  <si>
    <t>Schönabrunn</t>
  </si>
  <si>
    <t>W 40 -49</t>
  </si>
  <si>
    <t>Sabine</t>
  </si>
  <si>
    <t>W 30 -39</t>
  </si>
  <si>
    <t>Manfred</t>
  </si>
  <si>
    <t>12. Ritzinger Tintnfassllauf</t>
  </si>
  <si>
    <t>km/h</t>
  </si>
  <si>
    <t>min/km</t>
  </si>
  <si>
    <t>Schunerits</t>
  </si>
  <si>
    <t>Markus</t>
  </si>
  <si>
    <t>Pandur</t>
  </si>
  <si>
    <t>Florian</t>
  </si>
  <si>
    <t>Mag.(FH)</t>
  </si>
  <si>
    <t>Panacz</t>
  </si>
  <si>
    <t>Schwarz</t>
  </si>
  <si>
    <t>Patrick</t>
  </si>
  <si>
    <t>LC Tausendfüßler Erlach</t>
  </si>
  <si>
    <t>Gumpenberger</t>
  </si>
  <si>
    <t>Roland</t>
  </si>
  <si>
    <t>HSV Mar. Wr. Neustadt</t>
  </si>
  <si>
    <t>Gerhard</t>
  </si>
  <si>
    <t>Ogner</t>
  </si>
  <si>
    <t>Erwin</t>
  </si>
  <si>
    <t>Pitten</t>
  </si>
  <si>
    <t>Bauer</t>
  </si>
  <si>
    <t>Matthias</t>
  </si>
  <si>
    <t>Ritzinger Tintnfassl</t>
  </si>
  <si>
    <t>Artner</t>
  </si>
  <si>
    <t>Dietmar</t>
  </si>
  <si>
    <t>LC Horitschon</t>
  </si>
  <si>
    <t>Lipp</t>
  </si>
  <si>
    <t>Rathmanner</t>
  </si>
  <si>
    <t>Jürgen</t>
  </si>
  <si>
    <t>BACE</t>
  </si>
  <si>
    <t>Zirknitzer</t>
  </si>
  <si>
    <t>Andrea</t>
  </si>
  <si>
    <t>Urbanek</t>
  </si>
  <si>
    <t>Walter</t>
  </si>
  <si>
    <t>Dr.</t>
  </si>
  <si>
    <t>Eisenstadt</t>
  </si>
  <si>
    <t>Lehrner</t>
  </si>
  <si>
    <t>Martina</t>
  </si>
  <si>
    <t>Schönwälder</t>
  </si>
  <si>
    <t>Astrid</t>
  </si>
  <si>
    <t>Daniela</t>
  </si>
  <si>
    <t>Horvath</t>
  </si>
  <si>
    <t>Bettina</t>
  </si>
  <si>
    <t>Wien</t>
  </si>
  <si>
    <t>Rang</t>
  </si>
  <si>
    <t>StNr.</t>
  </si>
  <si>
    <t>Nachname</t>
  </si>
  <si>
    <t>Titel</t>
  </si>
  <si>
    <t>Verein</t>
  </si>
  <si>
    <t>Klasse</t>
  </si>
  <si>
    <t>Kl.Rg.</t>
  </si>
  <si>
    <t>Gesamtzeit</t>
  </si>
  <si>
    <r>
      <t xml:space="preserve">1. Mai 2009, Hauptlauf </t>
    </r>
    <r>
      <rPr>
        <sz val="14"/>
        <color indexed="10"/>
        <rFont val="Arial"/>
        <family val="2"/>
      </rPr>
      <t>21,3 km</t>
    </r>
  </si>
  <si>
    <r>
      <t xml:space="preserve">1. Mai 2009, Hauptlauf </t>
    </r>
    <r>
      <rPr>
        <sz val="14"/>
        <color indexed="10"/>
        <rFont val="Arial"/>
        <family val="2"/>
      </rPr>
      <t>7,5 km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</si>
</sst>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h:mm:ss"/>
  </numFmts>
  <fonts count="5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47" fontId="0" fillId="0" borderId="0" xfId="0" applyNumberFormat="1" applyBorder="1" applyAlignment="1">
      <alignment horizontal="left" wrapText="1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center"/>
    </xf>
    <xf numFmtId="45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5"/>
  <sheetViews>
    <sheetView tabSelected="1" workbookViewId="0" topLeftCell="A1">
      <pane ySplit="4" topLeftCell="BM5" activePane="bottomLeft" state="frozen"/>
      <selection pane="topLeft" activeCell="A1" sqref="A1"/>
      <selection pane="bottomLeft" activeCell="F4" sqref="F4"/>
    </sheetView>
  </sheetViews>
  <sheetFormatPr defaultColWidth="11.421875" defaultRowHeight="12.75"/>
  <cols>
    <col min="1" max="1" width="6.421875" style="0" customWidth="1"/>
    <col min="2" max="2" width="7.00390625" style="0" customWidth="1"/>
    <col min="3" max="4" width="12.57421875" style="0" customWidth="1"/>
    <col min="5" max="5" width="8.00390625" style="0" customWidth="1"/>
    <col min="6" max="6" width="24.140625" style="0" customWidth="1"/>
    <col min="7" max="7" width="10.00390625" style="0" customWidth="1"/>
    <col min="8" max="8" width="6.421875" style="0" bestFit="1" customWidth="1"/>
    <col min="9" max="9" width="12.7109375" style="0" bestFit="1" customWidth="1"/>
    <col min="10" max="10" width="7.7109375" style="3" customWidth="1"/>
    <col min="11" max="11" width="9.28125" style="2" customWidth="1"/>
  </cols>
  <sheetData>
    <row r="1" ht="18">
      <c r="A1" s="1" t="s">
        <v>62</v>
      </c>
    </row>
    <row r="2" ht="18">
      <c r="A2" s="1" t="s">
        <v>113</v>
      </c>
    </row>
    <row r="4" spans="1:11" s="7" customFormat="1" ht="12.75">
      <c r="A4" s="8" t="s">
        <v>105</v>
      </c>
      <c r="B4" s="8" t="s">
        <v>106</v>
      </c>
      <c r="C4" s="8" t="s">
        <v>107</v>
      </c>
      <c r="D4" s="8" t="s">
        <v>0</v>
      </c>
      <c r="E4" s="8" t="s">
        <v>108</v>
      </c>
      <c r="F4" s="8" t="s">
        <v>109</v>
      </c>
      <c r="G4" s="8" t="s">
        <v>110</v>
      </c>
      <c r="H4" s="8" t="s">
        <v>111</v>
      </c>
      <c r="I4" s="8" t="s">
        <v>112</v>
      </c>
      <c r="J4" s="9" t="s">
        <v>63</v>
      </c>
      <c r="K4" s="10" t="s">
        <v>64</v>
      </c>
    </row>
    <row r="5" spans="1:11" ht="12.75">
      <c r="A5" s="5">
        <v>1</v>
      </c>
      <c r="B5" s="5">
        <v>160</v>
      </c>
      <c r="C5" s="5" t="s">
        <v>1</v>
      </c>
      <c r="D5" s="5" t="s">
        <v>2</v>
      </c>
      <c r="E5" s="5"/>
      <c r="F5" s="5" t="s">
        <v>3</v>
      </c>
      <c r="G5" s="5" t="s">
        <v>4</v>
      </c>
      <c r="H5" s="5">
        <v>1</v>
      </c>
      <c r="I5" s="6">
        <v>0.05681478009259259</v>
      </c>
      <c r="J5" s="4">
        <f>(21.3/I5)/24</f>
        <v>15.620935231177825</v>
      </c>
      <c r="K5" s="2">
        <f>I5/21.3</f>
        <v>0.0026673605677273514</v>
      </c>
    </row>
    <row r="6" spans="1:11" ht="12.75">
      <c r="A6" s="5">
        <v>2</v>
      </c>
      <c r="B6" s="5">
        <v>177</v>
      </c>
      <c r="C6" s="5" t="s">
        <v>5</v>
      </c>
      <c r="D6" s="5" t="s">
        <v>6</v>
      </c>
      <c r="E6" s="5"/>
      <c r="F6" s="5" t="s">
        <v>7</v>
      </c>
      <c r="G6" s="5" t="s">
        <v>4</v>
      </c>
      <c r="H6" s="5">
        <v>2</v>
      </c>
      <c r="I6" s="6">
        <v>0.05897931712962964</v>
      </c>
      <c r="J6" s="4">
        <f aca="true" t="shared" si="0" ref="J6:J25">(21.3/I6)/24</f>
        <v>15.047647941555153</v>
      </c>
      <c r="K6" s="2">
        <f aca="true" t="shared" si="1" ref="K6:K25">I6/21.3</f>
        <v>0.002768982024865241</v>
      </c>
    </row>
    <row r="7" spans="1:11" ht="12.75">
      <c r="A7" s="5">
        <v>3</v>
      </c>
      <c r="B7" s="5">
        <v>171</v>
      </c>
      <c r="C7" s="5" t="s">
        <v>8</v>
      </c>
      <c r="D7" s="5" t="s">
        <v>9</v>
      </c>
      <c r="E7" s="5"/>
      <c r="F7" s="5" t="s">
        <v>10</v>
      </c>
      <c r="G7" s="5" t="s">
        <v>11</v>
      </c>
      <c r="H7" s="5">
        <v>1</v>
      </c>
      <c r="I7" s="6">
        <v>0.06089174768518518</v>
      </c>
      <c r="J7" s="4">
        <f t="shared" si="0"/>
        <v>14.575045613544226</v>
      </c>
      <c r="K7" s="2">
        <f t="shared" si="1"/>
        <v>0.002858767496957051</v>
      </c>
    </row>
    <row r="8" spans="1:11" ht="12.75">
      <c r="A8" s="5">
        <v>4</v>
      </c>
      <c r="B8" s="5">
        <v>180</v>
      </c>
      <c r="C8" s="5" t="s">
        <v>12</v>
      </c>
      <c r="D8" s="5" t="s">
        <v>13</v>
      </c>
      <c r="E8" s="5"/>
      <c r="F8" s="5" t="s">
        <v>14</v>
      </c>
      <c r="G8" s="5" t="s">
        <v>11</v>
      </c>
      <c r="H8" s="5">
        <v>2</v>
      </c>
      <c r="I8" s="6">
        <v>0.06362630787037037</v>
      </c>
      <c r="J8" s="4">
        <f t="shared" si="0"/>
        <v>13.948632722932096</v>
      </c>
      <c r="K8" s="2">
        <f t="shared" si="1"/>
        <v>0.00298715060424274</v>
      </c>
    </row>
    <row r="9" spans="1:11" ht="12.75">
      <c r="A9" s="5">
        <v>5</v>
      </c>
      <c r="B9" s="5">
        <v>161</v>
      </c>
      <c r="C9" s="5" t="s">
        <v>15</v>
      </c>
      <c r="D9" s="5" t="s">
        <v>16</v>
      </c>
      <c r="E9" s="5"/>
      <c r="F9" s="5" t="s">
        <v>20</v>
      </c>
      <c r="G9" s="5" t="s">
        <v>17</v>
      </c>
      <c r="H9" s="5">
        <v>1</v>
      </c>
      <c r="I9" s="6">
        <v>0.06486075231481482</v>
      </c>
      <c r="J9" s="4">
        <f t="shared" si="0"/>
        <v>13.683159203771469</v>
      </c>
      <c r="K9" s="2">
        <f t="shared" si="1"/>
        <v>0.003045105742479569</v>
      </c>
    </row>
    <row r="10" spans="1:11" ht="12.75">
      <c r="A10" s="5">
        <v>6</v>
      </c>
      <c r="B10" s="5">
        <v>174</v>
      </c>
      <c r="C10" s="5" t="s">
        <v>18</v>
      </c>
      <c r="D10" s="5" t="s">
        <v>19</v>
      </c>
      <c r="E10" s="5"/>
      <c r="F10" s="5" t="s">
        <v>20</v>
      </c>
      <c r="G10" s="5" t="s">
        <v>4</v>
      </c>
      <c r="H10" s="5">
        <v>3</v>
      </c>
      <c r="I10" s="6">
        <v>0.07056278935185185</v>
      </c>
      <c r="J10" s="4">
        <f t="shared" si="0"/>
        <v>12.577450638673037</v>
      </c>
      <c r="K10" s="2">
        <f t="shared" si="1"/>
        <v>0.0033128070118240305</v>
      </c>
    </row>
    <row r="11" spans="1:11" ht="12.75">
      <c r="A11" s="5">
        <v>7</v>
      </c>
      <c r="B11" s="5">
        <v>172</v>
      </c>
      <c r="C11" s="5" t="s">
        <v>21</v>
      </c>
      <c r="D11" s="5" t="s">
        <v>22</v>
      </c>
      <c r="E11" s="5"/>
      <c r="F11" s="5" t="s">
        <v>23</v>
      </c>
      <c r="G11" s="5" t="s">
        <v>11</v>
      </c>
      <c r="H11" s="5">
        <v>3</v>
      </c>
      <c r="I11" s="6">
        <v>0.07058811342592593</v>
      </c>
      <c r="J11" s="4">
        <f t="shared" si="0"/>
        <v>12.57293837341791</v>
      </c>
      <c r="K11" s="2">
        <f t="shared" si="1"/>
        <v>0.00331399593548948</v>
      </c>
    </row>
    <row r="12" spans="1:11" ht="12.75">
      <c r="A12" s="5">
        <v>8</v>
      </c>
      <c r="B12" s="5">
        <v>175</v>
      </c>
      <c r="C12" s="5" t="s">
        <v>24</v>
      </c>
      <c r="D12" s="5" t="s">
        <v>25</v>
      </c>
      <c r="E12" s="5"/>
      <c r="F12" s="5" t="s">
        <v>20</v>
      </c>
      <c r="G12" s="5" t="s">
        <v>26</v>
      </c>
      <c r="H12" s="5">
        <v>1</v>
      </c>
      <c r="I12" s="6">
        <v>0.07111219907407408</v>
      </c>
      <c r="J12" s="4">
        <f t="shared" si="0"/>
        <v>12.480277808249676</v>
      </c>
      <c r="K12" s="2">
        <f t="shared" si="1"/>
        <v>0.0033386008954964354</v>
      </c>
    </row>
    <row r="13" spans="1:11" ht="12.75">
      <c r="A13" s="5">
        <v>9</v>
      </c>
      <c r="B13" s="5">
        <v>178</v>
      </c>
      <c r="C13" s="5" t="s">
        <v>27</v>
      </c>
      <c r="D13" s="5" t="s">
        <v>28</v>
      </c>
      <c r="E13" s="5"/>
      <c r="F13" s="5" t="s">
        <v>29</v>
      </c>
      <c r="G13" s="5" t="s">
        <v>11</v>
      </c>
      <c r="H13" s="5">
        <v>4</v>
      </c>
      <c r="I13" s="6">
        <v>0.07431912037037038</v>
      </c>
      <c r="J13" s="4">
        <f t="shared" si="0"/>
        <v>11.94174521411356</v>
      </c>
      <c r="K13" s="2">
        <f t="shared" si="1"/>
        <v>0.003489160580768562</v>
      </c>
    </row>
    <row r="14" spans="1:11" ht="12.75">
      <c r="A14" s="5">
        <v>10</v>
      </c>
      <c r="B14" s="5">
        <v>173</v>
      </c>
      <c r="C14" s="5" t="s">
        <v>30</v>
      </c>
      <c r="D14" s="5" t="s">
        <v>31</v>
      </c>
      <c r="E14" s="5"/>
      <c r="F14" s="5" t="s">
        <v>20</v>
      </c>
      <c r="G14" s="5" t="s">
        <v>11</v>
      </c>
      <c r="H14" s="5">
        <v>5</v>
      </c>
      <c r="I14" s="6">
        <v>0.07503237268518519</v>
      </c>
      <c r="J14" s="4">
        <f t="shared" si="0"/>
        <v>11.82822784671493</v>
      </c>
      <c r="K14" s="2">
        <f t="shared" si="1"/>
        <v>0.0035226466049382717</v>
      </c>
    </row>
    <row r="15" spans="1:11" ht="12.75">
      <c r="A15" s="5">
        <v>11</v>
      </c>
      <c r="B15" s="5">
        <v>179</v>
      </c>
      <c r="C15" s="5" t="s">
        <v>32</v>
      </c>
      <c r="D15" s="5" t="s">
        <v>33</v>
      </c>
      <c r="E15" s="5"/>
      <c r="F15" s="5" t="s">
        <v>20</v>
      </c>
      <c r="G15" s="5" t="s">
        <v>4</v>
      </c>
      <c r="H15" s="5">
        <v>4</v>
      </c>
      <c r="I15" s="6">
        <v>0.07647225694444444</v>
      </c>
      <c r="J15" s="4">
        <f t="shared" si="0"/>
        <v>11.605515980059943</v>
      </c>
      <c r="K15" s="2">
        <f t="shared" si="1"/>
        <v>0.0035902468049034946</v>
      </c>
    </row>
    <row r="16" spans="1:11" ht="12.75">
      <c r="A16" s="5">
        <v>12</v>
      </c>
      <c r="B16" s="5">
        <v>169</v>
      </c>
      <c r="C16" s="5" t="s">
        <v>34</v>
      </c>
      <c r="D16" s="5" t="s">
        <v>35</v>
      </c>
      <c r="E16" s="5"/>
      <c r="F16" s="5" t="s">
        <v>36</v>
      </c>
      <c r="G16" s="5" t="s">
        <v>17</v>
      </c>
      <c r="H16" s="5">
        <v>2</v>
      </c>
      <c r="I16" s="6">
        <v>0.07648328703703704</v>
      </c>
      <c r="J16" s="4">
        <f t="shared" si="0"/>
        <v>11.603842282173725</v>
      </c>
      <c r="K16" s="2">
        <f t="shared" si="1"/>
        <v>0.0035907646496261517</v>
      </c>
    </row>
    <row r="17" spans="1:11" ht="12.75">
      <c r="A17" s="5">
        <v>13</v>
      </c>
      <c r="B17" s="5">
        <v>162</v>
      </c>
      <c r="C17" s="5" t="s">
        <v>37</v>
      </c>
      <c r="D17" s="5" t="s">
        <v>38</v>
      </c>
      <c r="E17" s="5"/>
      <c r="F17" s="5" t="s">
        <v>39</v>
      </c>
      <c r="G17" s="5" t="s">
        <v>26</v>
      </c>
      <c r="H17" s="5">
        <v>2</v>
      </c>
      <c r="I17" s="6">
        <v>0.08010055555555555</v>
      </c>
      <c r="J17" s="4">
        <f t="shared" si="0"/>
        <v>11.079823277685689</v>
      </c>
      <c r="K17" s="2">
        <f t="shared" si="1"/>
        <v>0.0037605894627021383</v>
      </c>
    </row>
    <row r="18" spans="1:11" ht="12.75">
      <c r="A18" s="5">
        <v>14</v>
      </c>
      <c r="B18" s="5">
        <v>163</v>
      </c>
      <c r="C18" s="5" t="s">
        <v>40</v>
      </c>
      <c r="D18" s="5" t="s">
        <v>41</v>
      </c>
      <c r="E18" s="5"/>
      <c r="F18" s="5" t="s">
        <v>42</v>
      </c>
      <c r="G18" s="5" t="s">
        <v>4</v>
      </c>
      <c r="H18" s="5">
        <v>5</v>
      </c>
      <c r="I18" s="6">
        <v>0.08082302083333333</v>
      </c>
      <c r="J18" s="4">
        <f t="shared" si="0"/>
        <v>10.980782342077148</v>
      </c>
      <c r="K18" s="2">
        <f t="shared" si="1"/>
        <v>0.0037945080203442877</v>
      </c>
    </row>
    <row r="19" spans="1:11" ht="12.75">
      <c r="A19" s="5">
        <v>15</v>
      </c>
      <c r="B19" s="5">
        <v>165</v>
      </c>
      <c r="C19" s="5" t="s">
        <v>43</v>
      </c>
      <c r="D19" s="5" t="s">
        <v>44</v>
      </c>
      <c r="E19" s="5"/>
      <c r="F19" s="5" t="s">
        <v>45</v>
      </c>
      <c r="G19" s="5" t="s">
        <v>4</v>
      </c>
      <c r="H19" s="5">
        <v>6</v>
      </c>
      <c r="I19" s="6">
        <v>0.09207284722222221</v>
      </c>
      <c r="J19" s="4">
        <f t="shared" si="0"/>
        <v>9.63910671577231</v>
      </c>
      <c r="K19" s="2">
        <f t="shared" si="1"/>
        <v>0.004322668883672404</v>
      </c>
    </row>
    <row r="20" spans="1:11" ht="12.75">
      <c r="A20" s="5">
        <v>16</v>
      </c>
      <c r="B20" s="5">
        <v>170</v>
      </c>
      <c r="C20" s="5" t="s">
        <v>46</v>
      </c>
      <c r="D20" s="5" t="s">
        <v>47</v>
      </c>
      <c r="E20" s="5"/>
      <c r="F20" s="5" t="s">
        <v>48</v>
      </c>
      <c r="G20" s="5" t="s">
        <v>49</v>
      </c>
      <c r="H20" s="5">
        <v>1</v>
      </c>
      <c r="I20" s="6">
        <v>0.09343894675925925</v>
      </c>
      <c r="J20" s="4">
        <f t="shared" si="0"/>
        <v>9.498180692111173</v>
      </c>
      <c r="K20" s="2">
        <f t="shared" si="1"/>
        <v>0.004386805012171795</v>
      </c>
    </row>
    <row r="21" spans="1:11" ht="12.75">
      <c r="A21" s="5">
        <v>17</v>
      </c>
      <c r="B21" s="5">
        <v>168</v>
      </c>
      <c r="C21" s="5" t="s">
        <v>50</v>
      </c>
      <c r="D21" s="5" t="s">
        <v>13</v>
      </c>
      <c r="E21" s="5"/>
      <c r="F21" s="5" t="s">
        <v>51</v>
      </c>
      <c r="G21" s="5" t="s">
        <v>11</v>
      </c>
      <c r="H21" s="5">
        <v>6</v>
      </c>
      <c r="I21" s="6">
        <v>0.09425925925925926</v>
      </c>
      <c r="J21" s="4">
        <f t="shared" si="0"/>
        <v>9.415520628683693</v>
      </c>
      <c r="K21" s="2">
        <f t="shared" si="1"/>
        <v>0.004425317336115458</v>
      </c>
    </row>
    <row r="22" spans="1:11" ht="12.75">
      <c r="A22" s="5">
        <v>18</v>
      </c>
      <c r="B22" s="5">
        <v>176</v>
      </c>
      <c r="C22" s="5" t="s">
        <v>52</v>
      </c>
      <c r="D22" s="5" t="s">
        <v>53</v>
      </c>
      <c r="E22" s="5"/>
      <c r="F22" s="5" t="s">
        <v>54</v>
      </c>
      <c r="G22" s="5" t="s">
        <v>26</v>
      </c>
      <c r="H22" s="5">
        <v>3</v>
      </c>
      <c r="I22" s="6">
        <v>0.10477141203703703</v>
      </c>
      <c r="J22" s="4">
        <f t="shared" si="0"/>
        <v>8.470822171283382</v>
      </c>
      <c r="K22" s="2">
        <f t="shared" si="1"/>
        <v>0.004918845635541644</v>
      </c>
    </row>
    <row r="23" spans="1:11" ht="12.75">
      <c r="A23" s="5">
        <v>19</v>
      </c>
      <c r="B23" s="5">
        <v>166</v>
      </c>
      <c r="C23" s="5" t="s">
        <v>55</v>
      </c>
      <c r="D23" s="5" t="s">
        <v>56</v>
      </c>
      <c r="E23" s="5"/>
      <c r="F23" s="5" t="s">
        <v>57</v>
      </c>
      <c r="G23" s="5" t="s">
        <v>58</v>
      </c>
      <c r="H23" s="5">
        <v>1</v>
      </c>
      <c r="I23" s="6">
        <v>0.10825449074074074</v>
      </c>
      <c r="J23" s="4">
        <f t="shared" si="0"/>
        <v>8.198274214096841</v>
      </c>
      <c r="K23" s="2">
        <f t="shared" si="1"/>
        <v>0.005082370457311772</v>
      </c>
    </row>
    <row r="24" spans="1:11" ht="12.75">
      <c r="A24" s="5">
        <v>20</v>
      </c>
      <c r="B24" s="5">
        <v>164</v>
      </c>
      <c r="C24" s="5" t="s">
        <v>43</v>
      </c>
      <c r="D24" s="5" t="s">
        <v>59</v>
      </c>
      <c r="E24" s="5"/>
      <c r="F24" s="5" t="s">
        <v>57</v>
      </c>
      <c r="G24" s="5" t="s">
        <v>60</v>
      </c>
      <c r="H24" s="5">
        <v>1</v>
      </c>
      <c r="I24" s="6">
        <v>0.11027903935185185</v>
      </c>
      <c r="J24" s="4">
        <f t="shared" si="0"/>
        <v>8.047766875882717</v>
      </c>
      <c r="K24" s="2">
        <f t="shared" si="1"/>
        <v>0.005177419687880368</v>
      </c>
    </row>
    <row r="25" spans="1:11" ht="12.75">
      <c r="A25" s="5">
        <v>21</v>
      </c>
      <c r="B25" s="5">
        <v>167</v>
      </c>
      <c r="C25" s="5" t="s">
        <v>55</v>
      </c>
      <c r="D25" s="5" t="s">
        <v>61</v>
      </c>
      <c r="E25" s="5"/>
      <c r="F25" s="5" t="s">
        <v>57</v>
      </c>
      <c r="G25" s="5" t="s">
        <v>11</v>
      </c>
      <c r="H25" s="5">
        <v>7</v>
      </c>
      <c r="I25" s="6">
        <v>0.13455729166666666</v>
      </c>
      <c r="J25" s="4">
        <f t="shared" si="0"/>
        <v>6.5957035029998075</v>
      </c>
      <c r="K25" s="2">
        <f t="shared" si="1"/>
        <v>0.006317243740219092</v>
      </c>
    </row>
  </sheetData>
  <autoFilter ref="F4:G4"/>
  <conditionalFormatting sqref="A5:K25">
    <cfRule type="expression" priority="1" dxfId="0" stopIfTrue="1">
      <formula>MOD(SUBTOTAL(3,$A$5:$A5),2)=0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21"/>
  <sheetViews>
    <sheetView workbookViewId="0" topLeftCell="A1">
      <pane ySplit="4" topLeftCell="BM5" activePane="bottomLeft" state="frozen"/>
      <selection pane="topLeft" activeCell="A1" sqref="A1"/>
      <selection pane="bottomLeft" activeCell="F4" sqref="F4"/>
    </sheetView>
  </sheetViews>
  <sheetFormatPr defaultColWidth="11.421875" defaultRowHeight="12.75"/>
  <cols>
    <col min="1" max="1" width="6.421875" style="0" customWidth="1"/>
    <col min="2" max="2" width="7.00390625" style="0" customWidth="1"/>
    <col min="3" max="4" width="12.57421875" style="0" customWidth="1"/>
    <col min="5" max="5" width="8.00390625" style="0" customWidth="1"/>
    <col min="6" max="6" width="24.140625" style="0" customWidth="1"/>
    <col min="7" max="7" width="10.00390625" style="0" customWidth="1"/>
    <col min="8" max="8" width="6.421875" style="0" bestFit="1" customWidth="1"/>
    <col min="9" max="9" width="12.7109375" style="0" bestFit="1" customWidth="1"/>
    <col min="10" max="10" width="7.7109375" style="0" customWidth="1"/>
    <col min="11" max="11" width="9.28125" style="0" customWidth="1"/>
  </cols>
  <sheetData>
    <row r="1" ht="18">
      <c r="A1" s="1" t="s">
        <v>62</v>
      </c>
    </row>
    <row r="2" ht="18">
      <c r="A2" s="1" t="s">
        <v>114</v>
      </c>
    </row>
    <row r="4" spans="1:11" s="7" customFormat="1" ht="12.75">
      <c r="A4" s="8" t="s">
        <v>105</v>
      </c>
      <c r="B4" s="8" t="s">
        <v>106</v>
      </c>
      <c r="C4" s="8" t="s">
        <v>107</v>
      </c>
      <c r="D4" s="8" t="s">
        <v>0</v>
      </c>
      <c r="E4" s="8" t="s">
        <v>108</v>
      </c>
      <c r="F4" s="8" t="s">
        <v>109</v>
      </c>
      <c r="G4" s="8" t="s">
        <v>110</v>
      </c>
      <c r="H4" s="8" t="s">
        <v>111</v>
      </c>
      <c r="I4" s="8" t="s">
        <v>112</v>
      </c>
      <c r="J4" s="9" t="s">
        <v>63</v>
      </c>
      <c r="K4" s="10" t="s">
        <v>64</v>
      </c>
    </row>
    <row r="5" spans="1:11" ht="12.75">
      <c r="A5" s="5">
        <v>1</v>
      </c>
      <c r="B5" s="5">
        <v>435</v>
      </c>
      <c r="C5" s="5" t="s">
        <v>65</v>
      </c>
      <c r="D5" s="5" t="s">
        <v>66</v>
      </c>
      <c r="E5" s="5"/>
      <c r="F5" s="5" t="s">
        <v>20</v>
      </c>
      <c r="G5" s="5" t="s">
        <v>11</v>
      </c>
      <c r="H5" s="5">
        <v>1</v>
      </c>
      <c r="I5" s="6">
        <v>0.020395868055555554</v>
      </c>
      <c r="J5" s="4">
        <f>(7.5/I5)/24</f>
        <v>15.321730810808972</v>
      </c>
      <c r="K5" s="2">
        <f>I5/7.5</f>
        <v>0.0027194490740740738</v>
      </c>
    </row>
    <row r="6" spans="1:11" ht="12.75">
      <c r="A6" s="5">
        <v>2</v>
      </c>
      <c r="B6" s="5">
        <v>436</v>
      </c>
      <c r="C6" s="5" t="s">
        <v>67</v>
      </c>
      <c r="D6" s="5" t="s">
        <v>68</v>
      </c>
      <c r="E6" s="5" t="s">
        <v>69</v>
      </c>
      <c r="F6" s="5" t="s">
        <v>20</v>
      </c>
      <c r="G6" s="5" t="s">
        <v>17</v>
      </c>
      <c r="H6" s="5">
        <v>1</v>
      </c>
      <c r="I6" s="6">
        <v>0.02066171296296296</v>
      </c>
      <c r="J6" s="4">
        <f aca="true" t="shared" si="0" ref="J6:J21">(7.5/I6)/24</f>
        <v>15.1245930364133</v>
      </c>
      <c r="K6" s="2">
        <f aca="true" t="shared" si="1" ref="K6:K21">I6/7.5</f>
        <v>0.002754895061728395</v>
      </c>
    </row>
    <row r="7" spans="1:11" ht="12.75">
      <c r="A7" s="5">
        <v>3</v>
      </c>
      <c r="B7" s="5">
        <v>447</v>
      </c>
      <c r="C7" s="5" t="s">
        <v>70</v>
      </c>
      <c r="D7" s="5" t="s">
        <v>16</v>
      </c>
      <c r="E7" s="5"/>
      <c r="F7" s="5" t="s">
        <v>20</v>
      </c>
      <c r="G7" s="5" t="s">
        <v>11</v>
      </c>
      <c r="H7" s="5">
        <v>2</v>
      </c>
      <c r="I7" s="6">
        <v>0.020873842592592593</v>
      </c>
      <c r="J7" s="4">
        <f t="shared" si="0"/>
        <v>14.970889936235098</v>
      </c>
      <c r="K7" s="2">
        <f t="shared" si="1"/>
        <v>0.002783179012345679</v>
      </c>
    </row>
    <row r="8" spans="1:11" ht="12.75">
      <c r="A8" s="5">
        <v>4</v>
      </c>
      <c r="B8" s="5">
        <v>431</v>
      </c>
      <c r="C8" s="5" t="s">
        <v>71</v>
      </c>
      <c r="D8" s="5" t="s">
        <v>72</v>
      </c>
      <c r="E8" s="5"/>
      <c r="F8" s="5" t="s">
        <v>73</v>
      </c>
      <c r="G8" s="5" t="s">
        <v>17</v>
      </c>
      <c r="H8" s="5">
        <v>2</v>
      </c>
      <c r="I8" s="6">
        <v>0.02133246527777778</v>
      </c>
      <c r="J8" s="4">
        <f t="shared" si="0"/>
        <v>14.649033570701933</v>
      </c>
      <c r="K8" s="2">
        <f t="shared" si="1"/>
        <v>0.002844328703703704</v>
      </c>
    </row>
    <row r="9" spans="1:11" ht="12.75">
      <c r="A9" s="5">
        <v>5</v>
      </c>
      <c r="B9" s="5">
        <v>437</v>
      </c>
      <c r="C9" s="5" t="s">
        <v>74</v>
      </c>
      <c r="D9" s="5" t="s">
        <v>75</v>
      </c>
      <c r="E9" s="5"/>
      <c r="F9" s="5" t="s">
        <v>76</v>
      </c>
      <c r="G9" s="5" t="s">
        <v>17</v>
      </c>
      <c r="H9" s="5">
        <v>3</v>
      </c>
      <c r="I9" s="6">
        <v>0.02176775462962963</v>
      </c>
      <c r="J9" s="4">
        <f t="shared" si="0"/>
        <v>14.356097140797155</v>
      </c>
      <c r="K9" s="2">
        <f t="shared" si="1"/>
        <v>0.0029023672839506172</v>
      </c>
    </row>
    <row r="10" spans="1:11" ht="12.75">
      <c r="A10" s="5">
        <v>6</v>
      </c>
      <c r="B10" s="5">
        <v>432</v>
      </c>
      <c r="C10" s="5" t="s">
        <v>71</v>
      </c>
      <c r="D10" s="5" t="s">
        <v>77</v>
      </c>
      <c r="E10" s="5"/>
      <c r="F10" s="5" t="s">
        <v>73</v>
      </c>
      <c r="G10" s="5" t="s">
        <v>11</v>
      </c>
      <c r="H10" s="5">
        <v>3</v>
      </c>
      <c r="I10" s="6">
        <v>0.022805810185185186</v>
      </c>
      <c r="J10" s="4">
        <f t="shared" si="0"/>
        <v>13.702648468196152</v>
      </c>
      <c r="K10" s="2">
        <f t="shared" si="1"/>
        <v>0.0030407746913580246</v>
      </c>
    </row>
    <row r="11" spans="1:11" ht="12.75">
      <c r="A11" s="5">
        <v>7</v>
      </c>
      <c r="B11" s="5">
        <v>433</v>
      </c>
      <c r="C11" s="5" t="s">
        <v>78</v>
      </c>
      <c r="D11" s="5" t="s">
        <v>79</v>
      </c>
      <c r="E11" s="5"/>
      <c r="F11" s="5" t="s">
        <v>80</v>
      </c>
      <c r="G11" s="5" t="s">
        <v>26</v>
      </c>
      <c r="H11" s="5">
        <v>1</v>
      </c>
      <c r="I11" s="6">
        <v>0.022816296296296293</v>
      </c>
      <c r="J11" s="4">
        <f t="shared" si="0"/>
        <v>13.696350886306085</v>
      </c>
      <c r="K11" s="2">
        <f t="shared" si="1"/>
        <v>0.0030421728395061726</v>
      </c>
    </row>
    <row r="12" spans="1:11" ht="12.75">
      <c r="A12" s="5">
        <v>8</v>
      </c>
      <c r="B12" s="5">
        <v>446</v>
      </c>
      <c r="C12" s="5" t="s">
        <v>81</v>
      </c>
      <c r="D12" s="5" t="s">
        <v>82</v>
      </c>
      <c r="E12" s="5"/>
      <c r="F12" s="5" t="s">
        <v>83</v>
      </c>
      <c r="G12" s="5" t="s">
        <v>17</v>
      </c>
      <c r="H12" s="5">
        <v>4</v>
      </c>
      <c r="I12" s="6">
        <v>0.02404677083333333</v>
      </c>
      <c r="J12" s="4">
        <f t="shared" si="0"/>
        <v>12.995507886107369</v>
      </c>
      <c r="K12" s="2">
        <f t="shared" si="1"/>
        <v>0.0032062361111111107</v>
      </c>
    </row>
    <row r="13" spans="1:11" ht="12.75">
      <c r="A13" s="5">
        <v>9</v>
      </c>
      <c r="B13" s="5">
        <v>445</v>
      </c>
      <c r="C13" s="5" t="s">
        <v>84</v>
      </c>
      <c r="D13" s="5" t="s">
        <v>85</v>
      </c>
      <c r="E13" s="5"/>
      <c r="F13" s="5" t="s">
        <v>86</v>
      </c>
      <c r="G13" s="5" t="s">
        <v>11</v>
      </c>
      <c r="H13" s="5">
        <v>4</v>
      </c>
      <c r="I13" s="6">
        <v>0.02454571759259259</v>
      </c>
      <c r="J13" s="4">
        <f t="shared" si="0"/>
        <v>12.731345043027233</v>
      </c>
      <c r="K13" s="2">
        <f t="shared" si="1"/>
        <v>0.003272762345679012</v>
      </c>
    </row>
    <row r="14" spans="1:11" ht="12.75">
      <c r="A14" s="5">
        <v>10</v>
      </c>
      <c r="B14" s="5">
        <v>442</v>
      </c>
      <c r="C14" s="5" t="s">
        <v>87</v>
      </c>
      <c r="D14" s="5" t="s">
        <v>66</v>
      </c>
      <c r="E14" s="5"/>
      <c r="F14" s="5" t="s">
        <v>86</v>
      </c>
      <c r="G14" s="5" t="s">
        <v>4</v>
      </c>
      <c r="H14" s="5">
        <v>1</v>
      </c>
      <c r="I14" s="6">
        <v>0.024548611111111115</v>
      </c>
      <c r="J14" s="4">
        <f t="shared" si="0"/>
        <v>12.729844413012728</v>
      </c>
      <c r="K14" s="2">
        <f t="shared" si="1"/>
        <v>0.0032731481481481487</v>
      </c>
    </row>
    <row r="15" spans="1:11" ht="12.75">
      <c r="A15" s="5">
        <v>11</v>
      </c>
      <c r="B15" s="5">
        <v>434</v>
      </c>
      <c r="C15" s="5" t="s">
        <v>88</v>
      </c>
      <c r="D15" s="5" t="s">
        <v>89</v>
      </c>
      <c r="E15" s="5"/>
      <c r="F15" s="5" t="s">
        <v>90</v>
      </c>
      <c r="G15" s="5" t="s">
        <v>4</v>
      </c>
      <c r="H15" s="5">
        <v>2</v>
      </c>
      <c r="I15" s="6">
        <v>0.024891678240740744</v>
      </c>
      <c r="J15" s="4">
        <f t="shared" si="0"/>
        <v>12.554396572928722</v>
      </c>
      <c r="K15" s="2">
        <f t="shared" si="1"/>
        <v>0.0033188904320987657</v>
      </c>
    </row>
    <row r="16" spans="1:11" ht="12.75">
      <c r="A16" s="5">
        <v>12</v>
      </c>
      <c r="B16" s="5">
        <v>438</v>
      </c>
      <c r="C16" s="5" t="s">
        <v>91</v>
      </c>
      <c r="D16" s="5" t="s">
        <v>92</v>
      </c>
      <c r="E16" s="5"/>
      <c r="F16" s="5" t="s">
        <v>48</v>
      </c>
      <c r="G16" s="5" t="s">
        <v>49</v>
      </c>
      <c r="H16" s="5">
        <v>1</v>
      </c>
      <c r="I16" s="6">
        <v>0.025076863425925924</v>
      </c>
      <c r="J16" s="4">
        <f t="shared" si="0"/>
        <v>12.461686084589003</v>
      </c>
      <c r="K16" s="2">
        <f t="shared" si="1"/>
        <v>0.0033435817901234567</v>
      </c>
    </row>
    <row r="17" spans="1:11" ht="12.75">
      <c r="A17" s="5">
        <v>13</v>
      </c>
      <c r="B17" s="5">
        <v>444</v>
      </c>
      <c r="C17" s="5" t="s">
        <v>93</v>
      </c>
      <c r="D17" s="5" t="s">
        <v>94</v>
      </c>
      <c r="E17" s="5" t="s">
        <v>95</v>
      </c>
      <c r="F17" s="5" t="s">
        <v>96</v>
      </c>
      <c r="G17" s="5" t="s">
        <v>26</v>
      </c>
      <c r="H17" s="5">
        <v>2</v>
      </c>
      <c r="I17" s="6">
        <v>0.026187430555555554</v>
      </c>
      <c r="J17" s="4">
        <f t="shared" si="0"/>
        <v>11.93320586901583</v>
      </c>
      <c r="K17" s="2">
        <f t="shared" si="1"/>
        <v>0.0034916574074074073</v>
      </c>
    </row>
    <row r="18" spans="1:11" ht="12.75">
      <c r="A18" s="5">
        <v>14</v>
      </c>
      <c r="B18" s="5">
        <v>443</v>
      </c>
      <c r="C18" s="5" t="s">
        <v>97</v>
      </c>
      <c r="D18" s="5" t="s">
        <v>98</v>
      </c>
      <c r="E18" s="5"/>
      <c r="F18" s="5" t="s">
        <v>86</v>
      </c>
      <c r="G18" s="5" t="s">
        <v>60</v>
      </c>
      <c r="H18" s="5">
        <v>1</v>
      </c>
      <c r="I18" s="6">
        <v>0.029935983796296296</v>
      </c>
      <c r="J18" s="4">
        <f t="shared" si="0"/>
        <v>10.438942048019907</v>
      </c>
      <c r="K18" s="2">
        <f t="shared" si="1"/>
        <v>0.003991464506172839</v>
      </c>
    </row>
    <row r="19" spans="1:11" ht="12.75">
      <c r="A19" s="5">
        <v>15</v>
      </c>
      <c r="B19" s="5">
        <v>440</v>
      </c>
      <c r="C19" s="5" t="s">
        <v>99</v>
      </c>
      <c r="D19" s="5" t="s">
        <v>100</v>
      </c>
      <c r="E19" s="5"/>
      <c r="F19" s="5" t="s">
        <v>54</v>
      </c>
      <c r="G19" s="5" t="s">
        <v>58</v>
      </c>
      <c r="H19" s="5">
        <v>1</v>
      </c>
      <c r="I19" s="6">
        <v>0.02993833333333333</v>
      </c>
      <c r="J19" s="4">
        <f t="shared" si="0"/>
        <v>10.43812280799421</v>
      </c>
      <c r="K19" s="2">
        <f t="shared" si="1"/>
        <v>0.003991777777777777</v>
      </c>
    </row>
    <row r="20" spans="1:11" ht="12.75">
      <c r="A20" s="5">
        <v>16</v>
      </c>
      <c r="B20" s="5">
        <v>441</v>
      </c>
      <c r="C20" s="5" t="s">
        <v>97</v>
      </c>
      <c r="D20" s="5" t="s">
        <v>101</v>
      </c>
      <c r="E20" s="5"/>
      <c r="F20" s="5" t="s">
        <v>86</v>
      </c>
      <c r="G20" s="5" t="s">
        <v>60</v>
      </c>
      <c r="H20" s="5">
        <v>2</v>
      </c>
      <c r="I20" s="6">
        <v>0.030630428240740738</v>
      </c>
      <c r="J20" s="4">
        <f t="shared" si="0"/>
        <v>10.202273293206913</v>
      </c>
      <c r="K20" s="2">
        <f t="shared" si="1"/>
        <v>0.004084057098765432</v>
      </c>
    </row>
    <row r="21" spans="1:11" ht="12.75">
      <c r="A21" s="5">
        <v>17</v>
      </c>
      <c r="B21" s="5">
        <v>439</v>
      </c>
      <c r="C21" s="5" t="s">
        <v>102</v>
      </c>
      <c r="D21" s="5" t="s">
        <v>103</v>
      </c>
      <c r="E21" s="5"/>
      <c r="F21" s="5" t="s">
        <v>104</v>
      </c>
      <c r="G21" s="5" t="s">
        <v>58</v>
      </c>
      <c r="H21" s="5">
        <v>2</v>
      </c>
      <c r="I21" s="6">
        <v>0.03399829861111111</v>
      </c>
      <c r="J21" s="4">
        <f t="shared" si="0"/>
        <v>9.191636427884974</v>
      </c>
      <c r="K21" s="2">
        <f t="shared" si="1"/>
        <v>0.004533106481481481</v>
      </c>
    </row>
  </sheetData>
  <autoFilter ref="F4:G21"/>
  <conditionalFormatting sqref="A5:K21">
    <cfRule type="expression" priority="1" dxfId="0" stopIfTrue="1">
      <formula>MOD(SUBTOTAL(3,$A$5:$A5),2)=0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Crazy Krebsler Runners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Ergebnisliste 12. Ritzinger Tintnfasslllauf am 1.5.2009</dc:title>
  <dc:subject/>
  <dc:creator>Richard Six</dc:creator>
  <cp:keywords/>
  <dc:description>weitere Infos auf www.ck-runners.at</dc:description>
  <cp:lastModifiedBy>Richard Six</cp:lastModifiedBy>
  <dcterms:created xsi:type="dcterms:W3CDTF">2009-05-02T12:00:15Z</dcterms:created>
  <dcterms:modified xsi:type="dcterms:W3CDTF">2009-05-02T12:31:13Z</dcterms:modified>
  <cp:category/>
  <cp:version/>
  <cp:contentType/>
  <cp:contentStatus/>
</cp:coreProperties>
</file>